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65" windowHeight="11025" activeTab="0"/>
  </bookViews>
  <sheets>
    <sheet name="REKAPITULACIJA" sheetId="1" r:id="rId1"/>
    <sheet name="SKLOP 1" sheetId="2" r:id="rId2"/>
    <sheet name="SKLOP 2" sheetId="3" r:id="rId3"/>
    <sheet name="SKLOP 3" sheetId="4" r:id="rId4"/>
    <sheet name="SKLOP 4" sheetId="5" r:id="rId5"/>
    <sheet name="SKLOP 5" sheetId="6" r:id="rId6"/>
  </sheets>
  <definedNames>
    <definedName name="_xlnm.Print_Area" localSheetId="0">'REKAPITULACIJA'!$A$1:$F$39</definedName>
    <definedName name="_xlnm.Print_Area" localSheetId="1">'SKLOP 1'!$A$1:$E$28</definedName>
  </definedNames>
  <calcPr fullCalcOnLoad="1"/>
</workbook>
</file>

<file path=xl/sharedStrings.xml><?xml version="1.0" encoding="utf-8"?>
<sst xmlns="http://schemas.openxmlformats.org/spreadsheetml/2006/main" count="294" uniqueCount="148">
  <si>
    <t xml:space="preserve">SKUPAJ v € brez DDV  </t>
  </si>
  <si>
    <t>ME</t>
  </si>
  <si>
    <t>ŽARNICA VARČNA 23 W</t>
  </si>
  <si>
    <t>ŽARNICA DULUX 36 W</t>
  </si>
  <si>
    <t>ŽARNICA DULUX 55 W</t>
  </si>
  <si>
    <t>ŽARNICA HSI-SX 250 W CO/P METAL HALOGEN</t>
  </si>
  <si>
    <t>ŽARNICA NA 70 W CEVNA TUBOLARNA</t>
  </si>
  <si>
    <t>ŽARNICA NA 150 W CEVNA TUBOLARNA</t>
  </si>
  <si>
    <t>ŽARNICA NA 250 W CEVNA TUBOLARNA</t>
  </si>
  <si>
    <t>DUŠILKA NA 70 W</t>
  </si>
  <si>
    <t>DUŠILKA NA 150 W</t>
  </si>
  <si>
    <t>DUŠILKA NA 250 W</t>
  </si>
  <si>
    <t>DUŠILKA FC (ZA DULUX 55 ŽARNICE)</t>
  </si>
  <si>
    <t>DUŠILKA VTF 125 W</t>
  </si>
  <si>
    <t>DUŠILKA VTF 250 W</t>
  </si>
  <si>
    <t>KABEL PGP 3 x 2,5</t>
  </si>
  <si>
    <t>KABEL PGP 4 x 1,5</t>
  </si>
  <si>
    <t>KABEL PGP 4 x 4</t>
  </si>
  <si>
    <t xml:space="preserve">KABEL PGP 5 x 2,5 </t>
  </si>
  <si>
    <t>KABEL PGP 5 x 6</t>
  </si>
  <si>
    <t>SPONKA VRSTNA DVOJNA 1,5</t>
  </si>
  <si>
    <t>SPONKA VRSTNA DVOJNA 2,5</t>
  </si>
  <si>
    <t>SPONKA VRSTNA DVOJNA 4</t>
  </si>
  <si>
    <t>SPONKA VRSTNA DVOJNA 6</t>
  </si>
  <si>
    <t>SPONKA VRSTNA DVOJNA 16</t>
  </si>
  <si>
    <t>SPONKA VS 4</t>
  </si>
  <si>
    <t>SPONKA VS 16</t>
  </si>
  <si>
    <t>SPONKA VS 35</t>
  </si>
  <si>
    <t>SPONKA VS 70</t>
  </si>
  <si>
    <t>SPONKA VS 35 NIČELNA</t>
  </si>
  <si>
    <t>VAROVALKA AVTOMATSKA B10 1P</t>
  </si>
  <si>
    <t>VAROVALKA AVTOMATSKA B16 1P</t>
  </si>
  <si>
    <t>VAROVALKA AVTOMATSKA B16 3P</t>
  </si>
  <si>
    <t>VAROVALKA AVTOMATSKA C10 1P</t>
  </si>
  <si>
    <t>VAROVALKA AVTOMATSKA C16 1P</t>
  </si>
  <si>
    <t>VAROVALKA AVTOMATSKA C16 3P</t>
  </si>
  <si>
    <t>VAROVALKA 10 A – VLOŽEK TALILNI D-II</t>
  </si>
  <si>
    <t>VAROVALKA 16 A – VLOŽEK TALILNI D-II</t>
  </si>
  <si>
    <t>VAROVALKA 20 A – VLOŽEK TALILNI D-II</t>
  </si>
  <si>
    <t>VAROVALKA 25 A – VLOŽEK TALILNI D-II</t>
  </si>
  <si>
    <t>VAROVALKA 35 A – VLOŽEK TALILNI D-II</t>
  </si>
  <si>
    <t>VAROVALKA NV 100 – 20 A</t>
  </si>
  <si>
    <t>VAROVALKA NV 100 – 25 A</t>
  </si>
  <si>
    <t>VAROVALKA NV 100 – 35 A</t>
  </si>
  <si>
    <t>VAROVALKA NV 100 – 50 A</t>
  </si>
  <si>
    <t>VAROVALKA NV 250 – 20 A</t>
  </si>
  <si>
    <t>VAROVALKA NV 250 – 25 A</t>
  </si>
  <si>
    <t>VAROVALKA NV 250 – 35 A</t>
  </si>
  <si>
    <t>VAROVALKA NV 250 – 50 A</t>
  </si>
  <si>
    <t>VAROVALKA NV 250 – 63 A</t>
  </si>
  <si>
    <t>VAROVALKA NV 250 – 80 A</t>
  </si>
  <si>
    <t xml:space="preserve">VEZICA 200 x 2,5 </t>
  </si>
  <si>
    <t>POCINKAN VALJANEC 25 x 4</t>
  </si>
  <si>
    <t>PVC OPOZORILNI TRAK »ELEKTRIKA« (PAKIRANO 2,5 kg)</t>
  </si>
  <si>
    <t>REFLEKTOR NA 250</t>
  </si>
  <si>
    <t>KANDELABER POCINKAN 5,5 M KONUSNI ZA VKOP</t>
  </si>
  <si>
    <t>KANDELABER POCINKAN 6,8 M KONUSNI ZA VKOP</t>
  </si>
  <si>
    <t>KANDELABER POCINKAN 10,8 M KONUSNI ZA VKOP</t>
  </si>
  <si>
    <t>TULEC VEZNI 10 MM CU</t>
  </si>
  <si>
    <t>TULEC VEZNI 16 MM CU</t>
  </si>
  <si>
    <t>ŠTARTER 4-80 W</t>
  </si>
  <si>
    <t>IZOLIRNI TRAK</t>
  </si>
  <si>
    <t>OKO SVETLOBNEGA STIKALA</t>
  </si>
  <si>
    <t>SPONKA ODCEPNA IZOLIRNA IOS 4 2 IZHOD</t>
  </si>
  <si>
    <t>UTRIPALEC DVOJNI ISAFLOR 100-555 TR2</t>
  </si>
  <si>
    <t>VAROVALKA ZA V PRIK.8,5 X 31,5 10A</t>
  </si>
  <si>
    <t>KONTAKTOR KNL 30</t>
  </si>
  <si>
    <t>ŽARNICA VTF 125 W HSL</t>
  </si>
  <si>
    <t>ŽARNICA VTF 250 W HSL</t>
  </si>
  <si>
    <t>ŽARNICA FLUO 36 W 1200 dolžine</t>
  </si>
  <si>
    <t>ŽARNICA FLUO 58 W 1500 dolžine</t>
  </si>
  <si>
    <t>ŠTEVEC ENOFAZNI ENOTARIFNI</t>
  </si>
  <si>
    <t>ŽARNICA VARČNA 12 W SPIRALNA</t>
  </si>
  <si>
    <t>KABEL NYY – J 4 x 10 ENOTNA ŽICA</t>
  </si>
  <si>
    <t>KANDELABER POCINKAN 5 M KONUSNI ZA VKOP</t>
  </si>
  <si>
    <t>KANDELABER POCINKAN 8,8 M KONUSNI ZA VKOP</t>
  </si>
  <si>
    <t>Cena v € brez DDV na ME</t>
  </si>
  <si>
    <t>Skupaj vrednost v € brez DDV</t>
  </si>
  <si>
    <t>Količina</t>
  </si>
  <si>
    <t>Vrsta blaga</t>
  </si>
  <si>
    <t>KABEL NYY – J 4 x 10 PLETENE ŽICE RM</t>
  </si>
  <si>
    <t>KABEL NYY – J 4 x 16 PLETENE ŽICE RM</t>
  </si>
  <si>
    <t>SPONKA VRSTNA ENOJNA 1,5 FORBOX</t>
  </si>
  <si>
    <t>SPONKA VRSTNA ENOJNA 2,5 FORBOX</t>
  </si>
  <si>
    <t>SPONKA VRSTNA ENOJNA 4 FORBOX</t>
  </si>
  <si>
    <t>SPONKA VRSTNA ENOJNA 6 FORBOX</t>
  </si>
  <si>
    <t>SPONKA VRSTNA ENOJNA 16 FORBOX</t>
  </si>
  <si>
    <t>SPONKA VRSTNA ENOJNA 10 FORBOX</t>
  </si>
  <si>
    <t>SPONKA VRSTNA DVOJNA 10</t>
  </si>
  <si>
    <t>ŽARNICA 32 W LYNX-TE</t>
  </si>
  <si>
    <t>DUŠILKA 42 W (ZA THORN SVETILKE)</t>
  </si>
  <si>
    <t>DUŠILKA 150/100 W</t>
  </si>
  <si>
    <t>VAROVALKA NV 100 – 16 A</t>
  </si>
  <si>
    <t>SIJALKA ZA SVETILKO THORN PLURIO kot npr. Osram TC-TEL 42 W, GX24Q-4 ali enakovredno (COOL WHITE)</t>
  </si>
  <si>
    <t>STIKALO SVETLOBNO kot npr. ISLALUX 80 ali enakovredno</t>
  </si>
  <si>
    <t>SKLOP 1</t>
  </si>
  <si>
    <t>PRIKLJUČNICA ZA KANDELABER, KANDELABRI IN VALJANEC</t>
  </si>
  <si>
    <t>SKLOP 2</t>
  </si>
  <si>
    <t>DUŠILKE</t>
  </si>
  <si>
    <t>SKLOP 3</t>
  </si>
  <si>
    <t>SKLOP 4</t>
  </si>
  <si>
    <t>Sklop</t>
  </si>
  <si>
    <t>ŽARNICE, ŠTARTER, SIJALKE, OKOVI</t>
  </si>
  <si>
    <t xml:space="preserve">Naziv sklopa </t>
  </si>
  <si>
    <t>PRIKLJUČNICA za kandelaber PMV</t>
  </si>
  <si>
    <t>VEZICA 290 x 4,8</t>
  </si>
  <si>
    <t>VEZICA 710 x 9</t>
  </si>
  <si>
    <t>VEZICA 120 x 2,5</t>
  </si>
  <si>
    <t>VEZICA 430 x 4,8</t>
  </si>
  <si>
    <t>KABEL PGP 3 x 1,5</t>
  </si>
  <si>
    <t>KONTAKTOR KNL 22</t>
  </si>
  <si>
    <t>KONTAKTOR KNL 43</t>
  </si>
  <si>
    <t>STEKLO ZA SVETILKO ROMA</t>
  </si>
  <si>
    <t>URA PROGRAMSKA 15336 DNEVNA ANALOGNA Z REZERVNIM HODOM</t>
  </si>
  <si>
    <t>PRIKLJUČNICA za kandelaber MVL-1</t>
  </si>
  <si>
    <t xml:space="preserve">SPONI ZA VALJANEC POCINKAN </t>
  </si>
  <si>
    <t>ŽARNICA ZA UTRIPALEC 70 W</t>
  </si>
  <si>
    <t>OKOV E27 KERAMIČNI DOLGI</t>
  </si>
  <si>
    <r>
      <t xml:space="preserve">ŽARNICA ZA SEMAFOR 10 V 50 W kot npr. </t>
    </r>
    <r>
      <rPr>
        <b/>
        <sz val="11"/>
        <color indexed="8"/>
        <rFont val="Trebuchet MS"/>
        <family val="2"/>
      </rPr>
      <t>Osram, Philips</t>
    </r>
    <r>
      <rPr>
        <sz val="11"/>
        <color indexed="8"/>
        <rFont val="Trebuchet MS"/>
        <family val="2"/>
      </rPr>
      <t xml:space="preserve"> ali enakovredno</t>
    </r>
  </si>
  <si>
    <t>OKOV E27 M4 KRATKI</t>
  </si>
  <si>
    <t>KANDELABER POCINKAN 5 M REDUCIRNI ZA VKOP</t>
  </si>
  <si>
    <t>KANDELABER POCINKAN 6,8 M REDUCIRNI ZA VKOP</t>
  </si>
  <si>
    <t>KANDELABER POCINKAN 8,8 M REDUCIRNI ZA VKOP</t>
  </si>
  <si>
    <t>KANDELABER POCINKAN 12 M REDUCIRNI ZA VKOP</t>
  </si>
  <si>
    <t>KANDELABER POCINKAN 5,5 M REDUCIRNI ZA VKOP</t>
  </si>
  <si>
    <t>Ponudbena cena kandelabrov mora zajemati tudi vratca za varovalke!</t>
  </si>
  <si>
    <r>
      <t>ŽARNICA NA 50 W CEVNA TUBOLARNA kot npr.</t>
    </r>
    <r>
      <rPr>
        <b/>
        <sz val="11"/>
        <color indexed="8"/>
        <rFont val="Trebuchet MS"/>
        <family val="2"/>
      </rPr>
      <t xml:space="preserve"> Osram</t>
    </r>
    <r>
      <rPr>
        <sz val="11"/>
        <color indexed="8"/>
        <rFont val="Trebuchet MS"/>
        <family val="2"/>
      </rPr>
      <t xml:space="preserve"> ali enakovredno</t>
    </r>
  </si>
  <si>
    <t>SKLOP 5</t>
  </si>
  <si>
    <t>SVETILKE</t>
  </si>
  <si>
    <t>Štev.: 1/9-NMV-12/15</t>
  </si>
  <si>
    <t>KABLI, SPONE, VAROVALKE IN OSTALI ELEKTRO MATERIAL</t>
  </si>
  <si>
    <r>
      <rPr>
        <sz val="11"/>
        <color indexed="8"/>
        <rFont val="Trebuchet MS"/>
        <family val="2"/>
      </rPr>
      <t>m</t>
    </r>
    <r>
      <rPr>
        <vertAlign val="superscript"/>
        <sz val="11"/>
        <color indexed="8"/>
        <rFont val="Trebuchet MS"/>
        <family val="2"/>
      </rPr>
      <t>1</t>
    </r>
  </si>
  <si>
    <t>kos</t>
  </si>
  <si>
    <t>kg</t>
  </si>
  <si>
    <r>
      <rPr>
        <sz val="11"/>
        <rFont val="Arial"/>
        <family val="2"/>
      </rPr>
      <t xml:space="preserve">LED cestna svetilka, nazivne priključne moči 17-19W </t>
    </r>
    <r>
      <rPr>
        <sz val="10"/>
        <rFont val="Arial"/>
        <family val="2"/>
      </rPr>
      <t xml:space="preserve">
izkoristek svetilke vsaj 100 lm/W
LED cestna svetilka, aluminijsko in vodotesno ohišje, barva svetlobe 4200°K, možnost redukcije na 50%, življenjska doba vsaj 60.000 ur delovanja, temperaturno območje delovanja od -30°C do +50°C, pritrdila za drogove Φ 60 mm, ustrezna Uredbi o mejnih vrednostih svetlobnega onesnaževanja okolja. 
Potrebno je predložiti vse certifikate in dokazila o ustreznosti proizvodov.</t>
    </r>
  </si>
  <si>
    <r>
      <rPr>
        <sz val="11"/>
        <rFont val="Arial"/>
        <family val="2"/>
      </rPr>
      <t xml:space="preserve">LED cestna svetilka, nazivne priključne moči 26-29W </t>
    </r>
    <r>
      <rPr>
        <sz val="10"/>
        <rFont val="Arial"/>
        <family val="2"/>
      </rPr>
      <t xml:space="preserve">
izkoristek svetilke vsaj 100 lm/W
LED cestna svetilka, aluminijsko in vodotesno ohišje, barva svetlobe 4200°K, možnost redukcije na 50%, življenjska doba vsaj 60.000 ur delovanja, temperaturno območje delovanja od -30°C do +50°C, pritrdila za drogove Φ 60 mm, ustrezna Uredbi o mejnih vrednostih svetlobnega onesnaževanja okolja. 
Potrebno je predložiti vse certifikate in dokazila o ustreznosti proizvodov.</t>
    </r>
  </si>
  <si>
    <t>Skupaj v € brez DDV:</t>
  </si>
  <si>
    <t>*Ocenjeni obsegi blaga so zgolj informativnega značaja in bodo pomagali naročniku pri objektivnem ocenjevanju ponudb. Naročnik se s tem javnim naročilom ne zavezuje, da bo v času trajanja okvirnega sporazuma naročil navedeno blago v navedenem obsegu.</t>
  </si>
  <si>
    <t>Kraj in datum,</t>
  </si>
  <si>
    <t>Žig in podpis ponudnika,</t>
  </si>
  <si>
    <t>KABEL NYY - J 5 X 6 ENOTNA ŽICA</t>
  </si>
  <si>
    <t>KABEL NYY - J 3 X 2,5</t>
  </si>
  <si>
    <t>Dobava elektromateriala v obdobju od 1. 12. 2015 do 31. 12. 2016</t>
  </si>
  <si>
    <t>Predračun št.</t>
  </si>
  <si>
    <t>Datum: 28. 9. 2015</t>
  </si>
  <si>
    <t>Ponudnik</t>
  </si>
  <si>
    <t>Priloga:ponudbni predračun</t>
  </si>
  <si>
    <t>Ponudbena vrednost sklopa (v € brez DDV):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</si>
</sst>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name val="Arial"/>
      <family val="2"/>
    </font>
    <font>
      <sz val="11"/>
      <color indexed="8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53"/>
      <name val="Trebuchet MS"/>
      <family val="2"/>
    </font>
    <font>
      <b/>
      <sz val="11"/>
      <color indexed="8"/>
      <name val="Trebuchet MS"/>
      <family val="2"/>
    </font>
    <font>
      <vertAlign val="superscript"/>
      <sz val="11"/>
      <color indexed="8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rebuchet MS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rebuchet MS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32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6124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A37" sqref="A37"/>
    </sheetView>
  </sheetViews>
  <sheetFormatPr defaultColWidth="9.140625" defaultRowHeight="12.75"/>
  <cols>
    <col min="1" max="1" width="17.140625" style="25" customWidth="1"/>
    <col min="2" max="3" width="11.8515625" style="30" customWidth="1"/>
    <col min="4" max="4" width="15.140625" style="30" customWidth="1"/>
    <col min="5" max="5" width="21.28125" style="30" customWidth="1"/>
    <col min="6" max="6" width="14.00390625" style="25" customWidth="1"/>
    <col min="7" max="7" width="11.7109375" style="25" customWidth="1"/>
    <col min="8" max="8" width="12.57421875" style="25" customWidth="1"/>
    <col min="9" max="9" width="13.421875" style="25" customWidth="1"/>
    <col min="10" max="10" width="12.421875" style="25" customWidth="1"/>
    <col min="11" max="11" width="12.00390625" style="25" customWidth="1"/>
    <col min="12" max="12" width="15.8515625" style="25" customWidth="1"/>
    <col min="13" max="16384" width="9.140625" style="25" customWidth="1"/>
  </cols>
  <sheetData>
    <row r="1" spans="1:8" ht="18">
      <c r="A1" s="23"/>
      <c r="B1" s="23"/>
      <c r="C1" s="23"/>
      <c r="D1" s="23"/>
      <c r="E1" s="24"/>
      <c r="F1" s="23"/>
      <c r="G1" s="23"/>
      <c r="H1" s="23"/>
    </row>
    <row r="2" spans="1:9" ht="15">
      <c r="A2" s="26"/>
      <c r="B2" s="23"/>
      <c r="C2" s="23"/>
      <c r="D2" s="23"/>
      <c r="E2" s="23"/>
      <c r="F2" s="23"/>
      <c r="G2" s="23"/>
      <c r="H2" s="23"/>
      <c r="I2" s="23"/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8">
      <c r="A4" s="23"/>
      <c r="B4" s="59"/>
      <c r="C4" s="59"/>
      <c r="D4" s="59"/>
      <c r="E4" s="23"/>
      <c r="F4" s="23"/>
      <c r="G4" s="23"/>
      <c r="H4" s="23"/>
      <c r="I4" s="23"/>
    </row>
    <row r="5" spans="1:9" ht="15">
      <c r="A5" s="23"/>
      <c r="B5" s="23"/>
      <c r="C5" s="23"/>
      <c r="D5" s="23"/>
      <c r="E5" s="23"/>
      <c r="F5" s="23"/>
      <c r="G5" s="23"/>
      <c r="H5" s="23"/>
      <c r="I5" s="23"/>
    </row>
    <row r="6" spans="2:5" ht="15">
      <c r="B6" s="25"/>
      <c r="C6" s="25"/>
      <c r="D6" s="25"/>
      <c r="E6" s="25"/>
    </row>
    <row r="7" spans="1:6" ht="18">
      <c r="A7" s="27" t="s">
        <v>129</v>
      </c>
      <c r="B7" s="28"/>
      <c r="C7" s="28"/>
      <c r="D7" s="29"/>
      <c r="F7" s="31" t="s">
        <v>146</v>
      </c>
    </row>
    <row r="8" spans="1:5" s="33" customFormat="1" ht="18">
      <c r="A8" s="16" t="s">
        <v>144</v>
      </c>
      <c r="B8" s="32"/>
      <c r="C8" s="32"/>
      <c r="D8" s="32"/>
      <c r="E8" s="32"/>
    </row>
    <row r="9" spans="2:5" ht="15">
      <c r="B9" s="25"/>
      <c r="C9" s="25"/>
      <c r="D9" s="25"/>
      <c r="E9" s="25"/>
    </row>
    <row r="10" spans="1:5" ht="16.5">
      <c r="A10" s="29"/>
      <c r="B10" s="25"/>
      <c r="C10" s="25"/>
      <c r="D10" s="25"/>
      <c r="E10" s="25"/>
    </row>
    <row r="11" spans="1:5" ht="16.5">
      <c r="A11" s="34"/>
      <c r="B11" s="25"/>
      <c r="C11" s="25"/>
      <c r="D11" s="25"/>
      <c r="E11" s="25"/>
    </row>
    <row r="12" spans="1:5" ht="16.5">
      <c r="A12" s="34" t="s">
        <v>145</v>
      </c>
      <c r="B12" s="25"/>
      <c r="C12" s="25"/>
      <c r="D12" s="25"/>
      <c r="E12" s="25"/>
    </row>
    <row r="13" spans="1:5" ht="16.5">
      <c r="A13" s="69"/>
      <c r="B13" s="69"/>
      <c r="C13" s="25"/>
      <c r="D13" s="25"/>
      <c r="E13" s="25"/>
    </row>
    <row r="14" spans="1:5" ht="16.5">
      <c r="A14" s="68"/>
      <c r="B14" s="68"/>
      <c r="C14" s="25"/>
      <c r="D14" s="25"/>
      <c r="E14" s="25"/>
    </row>
    <row r="15" spans="1:5" ht="16.5">
      <c r="A15" s="68"/>
      <c r="B15" s="68"/>
      <c r="C15" s="25"/>
      <c r="D15" s="25"/>
      <c r="E15" s="25"/>
    </row>
    <row r="16" spans="1:5" ht="16.5">
      <c r="A16" s="34"/>
      <c r="B16" s="25"/>
      <c r="C16" s="25"/>
      <c r="D16" s="25"/>
      <c r="E16" s="25"/>
    </row>
    <row r="17" spans="1:5" ht="16.5">
      <c r="A17" s="34"/>
      <c r="B17" s="25"/>
      <c r="C17" s="25"/>
      <c r="D17" s="25"/>
      <c r="E17" s="25"/>
    </row>
    <row r="18" spans="1:5" ht="18">
      <c r="A18" s="28" t="s">
        <v>142</v>
      </c>
      <c r="B18" s="25"/>
      <c r="C18" s="25"/>
      <c r="D18" s="25"/>
      <c r="E18" s="25"/>
    </row>
    <row r="19" spans="2:5" ht="15">
      <c r="B19" s="25"/>
      <c r="C19" s="25"/>
      <c r="D19" s="25"/>
      <c r="E19" s="25"/>
    </row>
    <row r="20" spans="2:5" ht="15">
      <c r="B20" s="25"/>
      <c r="C20" s="25"/>
      <c r="D20" s="25"/>
      <c r="E20" s="25"/>
    </row>
    <row r="21" spans="1:5" ht="18">
      <c r="A21" s="66" t="s">
        <v>143</v>
      </c>
      <c r="B21" s="66"/>
      <c r="C21" s="70"/>
      <c r="D21" s="70"/>
      <c r="E21" s="25"/>
    </row>
    <row r="22" spans="1:5" ht="19.5">
      <c r="A22" s="35"/>
      <c r="B22" s="27"/>
      <c r="C22" s="25"/>
      <c r="D22" s="25"/>
      <c r="E22" s="25"/>
    </row>
    <row r="23" ht="15.75" thickBot="1"/>
    <row r="24" spans="1:5" s="36" customFormat="1" ht="30" customHeight="1">
      <c r="A24" s="11" t="s">
        <v>101</v>
      </c>
      <c r="B24" s="62" t="s">
        <v>103</v>
      </c>
      <c r="C24" s="63"/>
      <c r="D24" s="63"/>
      <c r="E24" s="12" t="s">
        <v>147</v>
      </c>
    </row>
    <row r="25" spans="1:5" ht="30" customHeight="1">
      <c r="A25" s="7" t="s">
        <v>95</v>
      </c>
      <c r="B25" s="64" t="s">
        <v>102</v>
      </c>
      <c r="C25" s="64"/>
      <c r="D25" s="64"/>
      <c r="E25" s="9">
        <f>'SKLOP 1'!E26</f>
        <v>0</v>
      </c>
    </row>
    <row r="26" spans="1:5" ht="30" customHeight="1">
      <c r="A26" s="7" t="s">
        <v>97</v>
      </c>
      <c r="B26" s="64" t="s">
        <v>96</v>
      </c>
      <c r="C26" s="65"/>
      <c r="D26" s="65"/>
      <c r="E26" s="9">
        <f>'SKLOP 2'!E21</f>
        <v>0</v>
      </c>
    </row>
    <row r="27" spans="1:5" ht="30" customHeight="1">
      <c r="A27" s="7" t="s">
        <v>99</v>
      </c>
      <c r="B27" s="64" t="s">
        <v>98</v>
      </c>
      <c r="C27" s="65"/>
      <c r="D27" s="65"/>
      <c r="E27" s="9">
        <f>'SKLOP 3'!E14</f>
        <v>0</v>
      </c>
    </row>
    <row r="28" spans="1:5" ht="30" customHeight="1">
      <c r="A28" s="7" t="s">
        <v>100</v>
      </c>
      <c r="B28" s="64" t="s">
        <v>130</v>
      </c>
      <c r="C28" s="65"/>
      <c r="D28" s="65"/>
      <c r="E28" s="9">
        <f>'SKLOP 4'!E76</f>
        <v>0</v>
      </c>
    </row>
    <row r="29" spans="1:5" ht="30" customHeight="1">
      <c r="A29" s="8" t="s">
        <v>127</v>
      </c>
      <c r="B29" s="64" t="s">
        <v>128</v>
      </c>
      <c r="C29" s="65"/>
      <c r="D29" s="65"/>
      <c r="E29" s="10">
        <f>'SKLOP 5'!E8</f>
        <v>0</v>
      </c>
    </row>
    <row r="30" spans="1:5" ht="30" customHeight="1" thickBot="1">
      <c r="A30" s="60" t="s">
        <v>136</v>
      </c>
      <c r="B30" s="61"/>
      <c r="C30" s="61"/>
      <c r="D30" s="61"/>
      <c r="E30" s="22">
        <f>SUM(E25:E29)</f>
        <v>0</v>
      </c>
    </row>
    <row r="31" spans="1:5" s="33" customFormat="1" ht="15.75" customHeight="1">
      <c r="A31" s="13"/>
      <c r="B31" s="14"/>
      <c r="C31" s="14"/>
      <c r="D31" s="14"/>
      <c r="E31" s="15"/>
    </row>
    <row r="32" spans="1:6" ht="45" customHeight="1">
      <c r="A32" s="67" t="s">
        <v>137</v>
      </c>
      <c r="B32" s="67"/>
      <c r="C32" s="67"/>
      <c r="D32" s="67"/>
      <c r="E32" s="67"/>
      <c r="F32" s="67"/>
    </row>
    <row r="35" spans="1:5" ht="18">
      <c r="A35" s="16" t="s">
        <v>138</v>
      </c>
      <c r="B35" s="17"/>
      <c r="C35" s="17"/>
      <c r="D35" s="18" t="s">
        <v>139</v>
      </c>
      <c r="E35" s="17"/>
    </row>
    <row r="37" spans="1:5" ht="15">
      <c r="A37" s="19"/>
      <c r="D37" s="58"/>
      <c r="E37" s="58"/>
    </row>
  </sheetData>
  <sheetProtection password="DB53" sheet="1" selectLockedCells="1"/>
  <mergeCells count="15">
    <mergeCell ref="B28:D28"/>
    <mergeCell ref="A15:B15"/>
    <mergeCell ref="A14:B14"/>
    <mergeCell ref="A13:B13"/>
    <mergeCell ref="C21:D21"/>
    <mergeCell ref="D37:E37"/>
    <mergeCell ref="B4:D4"/>
    <mergeCell ref="A30:D30"/>
    <mergeCell ref="B24:D24"/>
    <mergeCell ref="B25:D25"/>
    <mergeCell ref="B26:D26"/>
    <mergeCell ref="A21:B21"/>
    <mergeCell ref="B27:D27"/>
    <mergeCell ref="B29:D29"/>
    <mergeCell ref="A32:F32"/>
  </mergeCells>
  <printOptions/>
  <pageMargins left="0.7480314960629921" right="0.7480314960629921" top="0.2362204724409449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4.28125" style="26" customWidth="1"/>
    <col min="2" max="2" width="4.57421875" style="26" bestFit="1" customWidth="1"/>
    <col min="3" max="3" width="9.00390625" style="26" bestFit="1" customWidth="1"/>
    <col min="4" max="4" width="17.57421875" style="26" customWidth="1"/>
    <col min="5" max="5" width="22.421875" style="26" customWidth="1"/>
    <col min="6" max="6" width="0.13671875" style="26" customWidth="1"/>
    <col min="7" max="16384" width="9.140625" style="26" customWidth="1"/>
  </cols>
  <sheetData>
    <row r="1" ht="15.75">
      <c r="A1" s="37" t="s">
        <v>95</v>
      </c>
    </row>
    <row r="2" spans="1:6" ht="18.75">
      <c r="A2" s="75" t="s">
        <v>102</v>
      </c>
      <c r="B2" s="75"/>
      <c r="C2" s="75"/>
      <c r="D2" s="75"/>
      <c r="E2" s="75"/>
      <c r="F2" s="75"/>
    </row>
    <row r="3" spans="1:4" ht="19.5" customHeight="1" thickBot="1">
      <c r="A3" s="74"/>
      <c r="B3" s="74"/>
      <c r="C3" s="74"/>
      <c r="D3" s="74"/>
    </row>
    <row r="4" spans="1:5" ht="26.25" customHeight="1">
      <c r="A4" s="80" t="s">
        <v>79</v>
      </c>
      <c r="B4" s="78" t="s">
        <v>1</v>
      </c>
      <c r="C4" s="78" t="s">
        <v>78</v>
      </c>
      <c r="D4" s="78" t="s">
        <v>76</v>
      </c>
      <c r="E4" s="76" t="s">
        <v>77</v>
      </c>
    </row>
    <row r="5" spans="1:5" ht="12.75" customHeight="1">
      <c r="A5" s="81"/>
      <c r="B5" s="79"/>
      <c r="C5" s="79"/>
      <c r="D5" s="79"/>
      <c r="E5" s="77"/>
    </row>
    <row r="6" spans="1:5" ht="16.5">
      <c r="A6" s="39" t="s">
        <v>2</v>
      </c>
      <c r="B6" s="40" t="s">
        <v>132</v>
      </c>
      <c r="C6" s="41">
        <v>100</v>
      </c>
      <c r="D6" s="1"/>
      <c r="E6" s="3">
        <f>C6*D6</f>
        <v>0</v>
      </c>
    </row>
    <row r="7" spans="1:5" ht="16.5">
      <c r="A7" s="39" t="s">
        <v>3</v>
      </c>
      <c r="B7" s="40" t="s">
        <v>132</v>
      </c>
      <c r="C7" s="41">
        <v>20</v>
      </c>
      <c r="D7" s="1"/>
      <c r="E7" s="3">
        <f aca="true" t="shared" si="0" ref="E7:E25">C7*D7</f>
        <v>0</v>
      </c>
    </row>
    <row r="8" spans="1:5" ht="16.5">
      <c r="A8" s="39" t="s">
        <v>4</v>
      </c>
      <c r="B8" s="40" t="s">
        <v>132</v>
      </c>
      <c r="C8" s="41">
        <v>20</v>
      </c>
      <c r="D8" s="1"/>
      <c r="E8" s="3">
        <f t="shared" si="0"/>
        <v>0</v>
      </c>
    </row>
    <row r="9" spans="1:5" ht="33">
      <c r="A9" s="39" t="s">
        <v>5</v>
      </c>
      <c r="B9" s="40" t="s">
        <v>132</v>
      </c>
      <c r="C9" s="41">
        <v>10</v>
      </c>
      <c r="D9" s="1"/>
      <c r="E9" s="3">
        <f t="shared" si="0"/>
        <v>0</v>
      </c>
    </row>
    <row r="10" spans="1:5" ht="33">
      <c r="A10" s="42" t="s">
        <v>118</v>
      </c>
      <c r="B10" s="40" t="s">
        <v>132</v>
      </c>
      <c r="C10" s="41">
        <v>150</v>
      </c>
      <c r="D10" s="1"/>
      <c r="E10" s="3">
        <f t="shared" si="0"/>
        <v>0</v>
      </c>
    </row>
    <row r="11" spans="1:5" ht="16.5">
      <c r="A11" s="42" t="s">
        <v>116</v>
      </c>
      <c r="B11" s="40" t="s">
        <v>132</v>
      </c>
      <c r="C11" s="41">
        <v>50</v>
      </c>
      <c r="D11" s="2"/>
      <c r="E11" s="3">
        <f t="shared" si="0"/>
        <v>0</v>
      </c>
    </row>
    <row r="12" spans="1:5" ht="16.5">
      <c r="A12" s="39" t="s">
        <v>67</v>
      </c>
      <c r="B12" s="40" t="s">
        <v>132</v>
      </c>
      <c r="C12" s="41">
        <v>60</v>
      </c>
      <c r="D12" s="1"/>
      <c r="E12" s="3">
        <f t="shared" si="0"/>
        <v>0</v>
      </c>
    </row>
    <row r="13" spans="1:5" ht="16.5">
      <c r="A13" s="39" t="s">
        <v>68</v>
      </c>
      <c r="B13" s="40" t="s">
        <v>132</v>
      </c>
      <c r="C13" s="41">
        <v>50</v>
      </c>
      <c r="D13" s="1"/>
      <c r="E13" s="3">
        <f t="shared" si="0"/>
        <v>0</v>
      </c>
    </row>
    <row r="14" spans="1:5" ht="33">
      <c r="A14" s="39" t="s">
        <v>126</v>
      </c>
      <c r="B14" s="40" t="s">
        <v>132</v>
      </c>
      <c r="C14" s="41">
        <v>30</v>
      </c>
      <c r="D14" s="1"/>
      <c r="E14" s="3">
        <f>C14*D14</f>
        <v>0</v>
      </c>
    </row>
    <row r="15" spans="1:5" ht="16.5">
      <c r="A15" s="39" t="s">
        <v>6</v>
      </c>
      <c r="B15" s="40" t="s">
        <v>132</v>
      </c>
      <c r="C15" s="41">
        <v>200</v>
      </c>
      <c r="D15" s="1"/>
      <c r="E15" s="3">
        <f t="shared" si="0"/>
        <v>0</v>
      </c>
    </row>
    <row r="16" spans="1:5" ht="16.5">
      <c r="A16" s="39" t="s">
        <v>7</v>
      </c>
      <c r="B16" s="40" t="s">
        <v>132</v>
      </c>
      <c r="C16" s="41">
        <v>30</v>
      </c>
      <c r="D16" s="1"/>
      <c r="E16" s="3">
        <f t="shared" si="0"/>
        <v>0</v>
      </c>
    </row>
    <row r="17" spans="1:5" ht="16.5">
      <c r="A17" s="39" t="s">
        <v>8</v>
      </c>
      <c r="B17" s="40" t="s">
        <v>132</v>
      </c>
      <c r="C17" s="41">
        <v>50</v>
      </c>
      <c r="D17" s="1"/>
      <c r="E17" s="3">
        <f t="shared" si="0"/>
        <v>0</v>
      </c>
    </row>
    <row r="18" spans="1:5" ht="16.5">
      <c r="A18" s="42" t="s">
        <v>72</v>
      </c>
      <c r="B18" s="40" t="s">
        <v>132</v>
      </c>
      <c r="C18" s="41">
        <v>80</v>
      </c>
      <c r="D18" s="6"/>
      <c r="E18" s="3">
        <f t="shared" si="0"/>
        <v>0</v>
      </c>
    </row>
    <row r="19" spans="1:5" ht="16.5">
      <c r="A19" s="42" t="s">
        <v>69</v>
      </c>
      <c r="B19" s="40" t="s">
        <v>132</v>
      </c>
      <c r="C19" s="41">
        <v>25</v>
      </c>
      <c r="D19" s="6"/>
      <c r="E19" s="3">
        <f t="shared" si="0"/>
        <v>0</v>
      </c>
    </row>
    <row r="20" spans="1:5" ht="16.5">
      <c r="A20" s="42" t="s">
        <v>70</v>
      </c>
      <c r="B20" s="40" t="s">
        <v>132</v>
      </c>
      <c r="C20" s="41">
        <v>25</v>
      </c>
      <c r="D20" s="6"/>
      <c r="E20" s="3">
        <f t="shared" si="0"/>
        <v>0</v>
      </c>
    </row>
    <row r="21" spans="1:5" ht="16.5">
      <c r="A21" s="39" t="s">
        <v>89</v>
      </c>
      <c r="B21" s="40" t="s">
        <v>132</v>
      </c>
      <c r="C21" s="41">
        <v>50</v>
      </c>
      <c r="D21" s="6"/>
      <c r="E21" s="3">
        <f t="shared" si="0"/>
        <v>0</v>
      </c>
    </row>
    <row r="22" spans="1:5" ht="16.5">
      <c r="A22" s="42" t="s">
        <v>60</v>
      </c>
      <c r="B22" s="40" t="s">
        <v>132</v>
      </c>
      <c r="C22" s="41">
        <v>50</v>
      </c>
      <c r="D22" s="1"/>
      <c r="E22" s="3">
        <f t="shared" si="0"/>
        <v>0</v>
      </c>
    </row>
    <row r="23" spans="1:5" ht="49.5">
      <c r="A23" s="43" t="s">
        <v>93</v>
      </c>
      <c r="B23" s="40" t="s">
        <v>132</v>
      </c>
      <c r="C23" s="44">
        <v>70</v>
      </c>
      <c r="D23" s="2"/>
      <c r="E23" s="3">
        <f t="shared" si="0"/>
        <v>0</v>
      </c>
    </row>
    <row r="24" spans="1:5" ht="16.5">
      <c r="A24" s="39" t="s">
        <v>117</v>
      </c>
      <c r="B24" s="40" t="s">
        <v>132</v>
      </c>
      <c r="C24" s="41">
        <v>10</v>
      </c>
      <c r="D24" s="1"/>
      <c r="E24" s="3">
        <f t="shared" si="0"/>
        <v>0</v>
      </c>
    </row>
    <row r="25" spans="1:5" ht="16.5">
      <c r="A25" s="39" t="s">
        <v>119</v>
      </c>
      <c r="B25" s="40" t="s">
        <v>132</v>
      </c>
      <c r="C25" s="41">
        <v>10</v>
      </c>
      <c r="D25" s="1"/>
      <c r="E25" s="3">
        <f t="shared" si="0"/>
        <v>0</v>
      </c>
    </row>
    <row r="26" spans="1:5" ht="18.75" thickBot="1">
      <c r="A26" s="71" t="s">
        <v>0</v>
      </c>
      <c r="B26" s="72"/>
      <c r="C26" s="72"/>
      <c r="D26" s="73"/>
      <c r="E26" s="4">
        <f>SUM(E6:E25)</f>
        <v>0</v>
      </c>
    </row>
  </sheetData>
  <sheetProtection password="DB53" sheet="1" selectLockedCells="1"/>
  <mergeCells count="8">
    <mergeCell ref="A26:D26"/>
    <mergeCell ref="A3:D3"/>
    <mergeCell ref="A2:F2"/>
    <mergeCell ref="E4:E5"/>
    <mergeCell ref="B4:B5"/>
    <mergeCell ref="D4:D5"/>
    <mergeCell ref="C4:C5"/>
    <mergeCell ref="A4:A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6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2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7.57421875" style="26" customWidth="1"/>
    <col min="2" max="3" width="9.140625" style="26" customWidth="1"/>
    <col min="4" max="4" width="18.57421875" style="26" customWidth="1"/>
    <col min="5" max="5" width="24.421875" style="26" customWidth="1"/>
    <col min="6" max="12" width="9.140625" style="26" customWidth="1"/>
    <col min="13" max="13" width="12.57421875" style="26" customWidth="1"/>
    <col min="14" max="16384" width="9.140625" style="26" customWidth="1"/>
  </cols>
  <sheetData>
    <row r="1" ht="15.75">
      <c r="A1" s="37" t="s">
        <v>97</v>
      </c>
    </row>
    <row r="2" spans="1:5" ht="25.5" customHeight="1">
      <c r="A2" s="75" t="s">
        <v>96</v>
      </c>
      <c r="B2" s="75"/>
      <c r="C2" s="75"/>
      <c r="D2" s="75"/>
      <c r="E2" s="75"/>
    </row>
    <row r="3" spans="1:4" ht="18.75" thickBot="1">
      <c r="A3" s="38"/>
      <c r="B3" s="38"/>
      <c r="C3" s="38"/>
      <c r="D3" s="38"/>
    </row>
    <row r="4" spans="1:5" ht="12.75" customHeight="1">
      <c r="A4" s="80" t="s">
        <v>79</v>
      </c>
      <c r="B4" s="78" t="s">
        <v>1</v>
      </c>
      <c r="C4" s="78" t="s">
        <v>78</v>
      </c>
      <c r="D4" s="78" t="s">
        <v>76</v>
      </c>
      <c r="E4" s="76" t="s">
        <v>77</v>
      </c>
    </row>
    <row r="5" spans="1:5" ht="22.5" customHeight="1">
      <c r="A5" s="81"/>
      <c r="B5" s="79"/>
      <c r="C5" s="79"/>
      <c r="D5" s="79"/>
      <c r="E5" s="77"/>
    </row>
    <row r="6" spans="1:5" ht="19.5" customHeight="1">
      <c r="A6" s="45" t="s">
        <v>114</v>
      </c>
      <c r="B6" s="41" t="s">
        <v>132</v>
      </c>
      <c r="C6" s="41">
        <v>100</v>
      </c>
      <c r="D6" s="1"/>
      <c r="E6" s="3">
        <f>C6*D6</f>
        <v>0</v>
      </c>
    </row>
    <row r="7" spans="1:5" ht="19.5" customHeight="1">
      <c r="A7" s="45" t="s">
        <v>104</v>
      </c>
      <c r="B7" s="41" t="s">
        <v>132</v>
      </c>
      <c r="C7" s="41">
        <v>10</v>
      </c>
      <c r="D7" s="1"/>
      <c r="E7" s="3">
        <f>C7*D7</f>
        <v>0</v>
      </c>
    </row>
    <row r="8" spans="1:13" ht="19.5" customHeight="1">
      <c r="A8" s="46" t="s">
        <v>52</v>
      </c>
      <c r="B8" s="41" t="s">
        <v>133</v>
      </c>
      <c r="C8" s="41">
        <v>3000</v>
      </c>
      <c r="D8" s="1"/>
      <c r="E8" s="3">
        <f aca="true" t="shared" si="0" ref="E8:E20">C8*D8</f>
        <v>0</v>
      </c>
      <c r="H8" s="47"/>
      <c r="M8" s="48"/>
    </row>
    <row r="9" spans="1:8" ht="19.5" customHeight="1">
      <c r="A9" s="46" t="s">
        <v>115</v>
      </c>
      <c r="B9" s="41" t="s">
        <v>132</v>
      </c>
      <c r="C9" s="41">
        <v>200</v>
      </c>
      <c r="D9" s="1"/>
      <c r="E9" s="3">
        <f>C9*D9</f>
        <v>0</v>
      </c>
      <c r="H9" s="49"/>
    </row>
    <row r="10" spans="1:8" ht="33">
      <c r="A10" s="39" t="s">
        <v>53</v>
      </c>
      <c r="B10" s="41" t="s">
        <v>133</v>
      </c>
      <c r="C10" s="41">
        <v>30</v>
      </c>
      <c r="D10" s="1"/>
      <c r="E10" s="3">
        <f t="shared" si="0"/>
        <v>0</v>
      </c>
      <c r="H10" s="49"/>
    </row>
    <row r="11" spans="1:8" ht="33">
      <c r="A11" s="46" t="s">
        <v>74</v>
      </c>
      <c r="B11" s="41" t="s">
        <v>132</v>
      </c>
      <c r="C11" s="41">
        <v>5</v>
      </c>
      <c r="D11" s="1"/>
      <c r="E11" s="3">
        <f t="shared" si="0"/>
        <v>0</v>
      </c>
      <c r="H11" s="49"/>
    </row>
    <row r="12" spans="1:8" ht="33">
      <c r="A12" s="46" t="s">
        <v>55</v>
      </c>
      <c r="B12" s="41" t="s">
        <v>132</v>
      </c>
      <c r="C12" s="41">
        <v>5</v>
      </c>
      <c r="D12" s="1"/>
      <c r="E12" s="3">
        <f t="shared" si="0"/>
        <v>0</v>
      </c>
      <c r="H12" s="49"/>
    </row>
    <row r="13" spans="1:8" ht="33">
      <c r="A13" s="46" t="s">
        <v>56</v>
      </c>
      <c r="B13" s="41" t="s">
        <v>132</v>
      </c>
      <c r="C13" s="41">
        <v>5</v>
      </c>
      <c r="D13" s="1"/>
      <c r="E13" s="3">
        <f t="shared" si="0"/>
        <v>0</v>
      </c>
      <c r="H13" s="49"/>
    </row>
    <row r="14" spans="1:8" ht="33">
      <c r="A14" s="45" t="s">
        <v>75</v>
      </c>
      <c r="B14" s="41" t="s">
        <v>132</v>
      </c>
      <c r="C14" s="41">
        <v>2</v>
      </c>
      <c r="D14" s="1"/>
      <c r="E14" s="3">
        <f t="shared" si="0"/>
        <v>0</v>
      </c>
      <c r="H14" s="49"/>
    </row>
    <row r="15" spans="1:8" ht="33">
      <c r="A15" s="46" t="s">
        <v>57</v>
      </c>
      <c r="B15" s="41" t="s">
        <v>132</v>
      </c>
      <c r="C15" s="41">
        <v>2</v>
      </c>
      <c r="D15" s="1"/>
      <c r="E15" s="3">
        <f t="shared" si="0"/>
        <v>0</v>
      </c>
      <c r="H15" s="49"/>
    </row>
    <row r="16" spans="1:8" ht="33">
      <c r="A16" s="46" t="s">
        <v>120</v>
      </c>
      <c r="B16" s="41" t="s">
        <v>132</v>
      </c>
      <c r="C16" s="41">
        <v>10</v>
      </c>
      <c r="D16" s="1"/>
      <c r="E16" s="3">
        <f>C16*D16</f>
        <v>0</v>
      </c>
      <c r="H16" s="49"/>
    </row>
    <row r="17" spans="1:8" ht="33">
      <c r="A17" s="46" t="s">
        <v>124</v>
      </c>
      <c r="B17" s="41" t="s">
        <v>132</v>
      </c>
      <c r="C17" s="41">
        <v>50</v>
      </c>
      <c r="D17" s="1"/>
      <c r="E17" s="3">
        <f>C17*D17</f>
        <v>0</v>
      </c>
      <c r="H17" s="49"/>
    </row>
    <row r="18" spans="1:5" ht="33">
      <c r="A18" s="45" t="s">
        <v>121</v>
      </c>
      <c r="B18" s="41" t="s">
        <v>132</v>
      </c>
      <c r="C18" s="41">
        <v>50</v>
      </c>
      <c r="D18" s="1"/>
      <c r="E18" s="3">
        <f t="shared" si="0"/>
        <v>0</v>
      </c>
    </row>
    <row r="19" spans="1:5" ht="33">
      <c r="A19" s="45" t="s">
        <v>122</v>
      </c>
      <c r="B19" s="41" t="s">
        <v>132</v>
      </c>
      <c r="C19" s="41">
        <v>4</v>
      </c>
      <c r="D19" s="1"/>
      <c r="E19" s="3">
        <f t="shared" si="0"/>
        <v>0</v>
      </c>
    </row>
    <row r="20" spans="1:5" ht="33">
      <c r="A20" s="46" t="s">
        <v>123</v>
      </c>
      <c r="B20" s="41" t="s">
        <v>132</v>
      </c>
      <c r="C20" s="41">
        <v>1</v>
      </c>
      <c r="D20" s="1"/>
      <c r="E20" s="3">
        <f t="shared" si="0"/>
        <v>0</v>
      </c>
    </row>
    <row r="21" spans="1:5" ht="18.75" thickBot="1">
      <c r="A21" s="71" t="s">
        <v>0</v>
      </c>
      <c r="B21" s="72"/>
      <c r="C21" s="72"/>
      <c r="D21" s="73"/>
      <c r="E21" s="4">
        <f>SUM(E6:E20)</f>
        <v>0</v>
      </c>
    </row>
    <row r="23" spans="1:5" ht="14.25">
      <c r="A23" s="82" t="s">
        <v>125</v>
      </c>
      <c r="B23" s="83"/>
      <c r="C23" s="83"/>
      <c r="D23" s="83"/>
      <c r="E23" s="83"/>
    </row>
  </sheetData>
  <sheetProtection password="DB53" sheet="1" selectLockedCells="1"/>
  <mergeCells count="8">
    <mergeCell ref="A23:E23"/>
    <mergeCell ref="A21:D21"/>
    <mergeCell ref="A2:E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4"/>
  <sheetViews>
    <sheetView zoomScalePageLayoutView="0" workbookViewId="0" topLeftCell="A1">
      <selection activeCell="D10" sqref="D10"/>
    </sheetView>
  </sheetViews>
  <sheetFormatPr defaultColWidth="24.57421875" defaultRowHeight="12.75"/>
  <cols>
    <col min="1" max="1" width="27.8515625" style="26" customWidth="1"/>
    <col min="2" max="2" width="6.421875" style="50" customWidth="1"/>
    <col min="3" max="3" width="11.140625" style="26" customWidth="1"/>
    <col min="4" max="4" width="19.00390625" style="26" customWidth="1"/>
    <col min="5" max="5" width="21.57421875" style="26" customWidth="1"/>
    <col min="6" max="16384" width="24.57421875" style="26" customWidth="1"/>
  </cols>
  <sheetData>
    <row r="1" ht="15.75">
      <c r="A1" s="37" t="s">
        <v>99</v>
      </c>
    </row>
    <row r="2" spans="1:5" ht="18.75">
      <c r="A2" s="75" t="s">
        <v>98</v>
      </c>
      <c r="B2" s="75"/>
      <c r="C2" s="75"/>
      <c r="D2" s="75"/>
      <c r="E2" s="75"/>
    </row>
    <row r="3" spans="1:4" ht="18.75" thickBot="1">
      <c r="A3" s="38"/>
      <c r="B3" s="51"/>
      <c r="C3" s="38"/>
      <c r="D3" s="38"/>
    </row>
    <row r="4" spans="1:5" ht="12.75" customHeight="1">
      <c r="A4" s="80" t="s">
        <v>79</v>
      </c>
      <c r="B4" s="78" t="s">
        <v>1</v>
      </c>
      <c r="C4" s="78" t="s">
        <v>78</v>
      </c>
      <c r="D4" s="78" t="s">
        <v>76</v>
      </c>
      <c r="E4" s="76" t="s">
        <v>77</v>
      </c>
    </row>
    <row r="5" spans="1:5" ht="24.75" customHeight="1">
      <c r="A5" s="81"/>
      <c r="B5" s="79"/>
      <c r="C5" s="79"/>
      <c r="D5" s="79"/>
      <c r="E5" s="77"/>
    </row>
    <row r="6" spans="1:5" ht="16.5">
      <c r="A6" s="46" t="s">
        <v>9</v>
      </c>
      <c r="B6" s="40" t="s">
        <v>132</v>
      </c>
      <c r="C6" s="41">
        <v>20</v>
      </c>
      <c r="D6" s="1"/>
      <c r="E6" s="3">
        <f>C6*D6</f>
        <v>0</v>
      </c>
    </row>
    <row r="7" spans="1:5" ht="16.5">
      <c r="A7" s="46" t="s">
        <v>10</v>
      </c>
      <c r="B7" s="40" t="s">
        <v>132</v>
      </c>
      <c r="C7" s="41">
        <v>10</v>
      </c>
      <c r="D7" s="1"/>
      <c r="E7" s="3">
        <f aca="true" t="shared" si="0" ref="E7:E13">C7*D7</f>
        <v>0</v>
      </c>
    </row>
    <row r="8" spans="1:5" ht="16.5">
      <c r="A8" s="46" t="s">
        <v>11</v>
      </c>
      <c r="B8" s="40" t="s">
        <v>132</v>
      </c>
      <c r="C8" s="41">
        <v>10</v>
      </c>
      <c r="D8" s="1"/>
      <c r="E8" s="3">
        <f t="shared" si="0"/>
        <v>0</v>
      </c>
    </row>
    <row r="9" spans="1:5" ht="33">
      <c r="A9" s="46" t="s">
        <v>90</v>
      </c>
      <c r="B9" s="40" t="s">
        <v>132</v>
      </c>
      <c r="C9" s="41">
        <v>15</v>
      </c>
      <c r="D9" s="1"/>
      <c r="E9" s="3">
        <f t="shared" si="0"/>
        <v>0</v>
      </c>
    </row>
    <row r="10" spans="1:5" ht="33">
      <c r="A10" s="46" t="s">
        <v>12</v>
      </c>
      <c r="B10" s="40" t="s">
        <v>132</v>
      </c>
      <c r="C10" s="41">
        <v>10</v>
      </c>
      <c r="D10" s="1"/>
      <c r="E10" s="3">
        <f t="shared" si="0"/>
        <v>0</v>
      </c>
    </row>
    <row r="11" spans="1:5" ht="16.5">
      <c r="A11" s="46" t="s">
        <v>13</v>
      </c>
      <c r="B11" s="40" t="s">
        <v>132</v>
      </c>
      <c r="C11" s="41">
        <v>15</v>
      </c>
      <c r="D11" s="1"/>
      <c r="E11" s="3">
        <f t="shared" si="0"/>
        <v>0</v>
      </c>
    </row>
    <row r="12" spans="1:5" ht="16.5">
      <c r="A12" s="46" t="s">
        <v>14</v>
      </c>
      <c r="B12" s="40" t="s">
        <v>132</v>
      </c>
      <c r="C12" s="41">
        <v>10</v>
      </c>
      <c r="D12" s="1"/>
      <c r="E12" s="3">
        <f t="shared" si="0"/>
        <v>0</v>
      </c>
    </row>
    <row r="13" spans="1:5" ht="16.5">
      <c r="A13" s="46" t="s">
        <v>91</v>
      </c>
      <c r="B13" s="40" t="s">
        <v>132</v>
      </c>
      <c r="C13" s="41">
        <v>10</v>
      </c>
      <c r="D13" s="1"/>
      <c r="E13" s="3">
        <f t="shared" si="0"/>
        <v>0</v>
      </c>
    </row>
    <row r="14" spans="1:5" ht="18.75" thickBot="1">
      <c r="A14" s="71" t="s">
        <v>0</v>
      </c>
      <c r="B14" s="72"/>
      <c r="C14" s="72"/>
      <c r="D14" s="73"/>
      <c r="E14" s="4">
        <f>SUM(E6:E13)</f>
        <v>0</v>
      </c>
    </row>
  </sheetData>
  <sheetProtection password="DB53" sheet="1" selectLockedCells="1"/>
  <mergeCells count="7">
    <mergeCell ref="A2:E2"/>
    <mergeCell ref="A14:D1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76"/>
  <sheetViews>
    <sheetView zoomScalePageLayoutView="0" workbookViewId="0" topLeftCell="A52">
      <selection activeCell="D61" sqref="D61"/>
    </sheetView>
  </sheetViews>
  <sheetFormatPr defaultColWidth="23.57421875" defaultRowHeight="12.75"/>
  <cols>
    <col min="1" max="1" width="34.421875" style="26" customWidth="1"/>
    <col min="2" max="2" width="7.00390625" style="50" customWidth="1"/>
    <col min="3" max="3" width="9.00390625" style="26" bestFit="1" customWidth="1"/>
    <col min="4" max="4" width="20.8515625" style="26" customWidth="1"/>
    <col min="5" max="5" width="21.57421875" style="26" customWidth="1"/>
    <col min="6" max="16384" width="23.57421875" style="26" customWidth="1"/>
  </cols>
  <sheetData>
    <row r="1" ht="15.75">
      <c r="A1" s="37" t="s">
        <v>100</v>
      </c>
    </row>
    <row r="2" spans="1:5" ht="18.75">
      <c r="A2" s="75" t="s">
        <v>130</v>
      </c>
      <c r="B2" s="75"/>
      <c r="C2" s="75"/>
      <c r="D2" s="75"/>
      <c r="E2" s="75"/>
    </row>
    <row r="3" spans="1:4" ht="18.75" thickBot="1">
      <c r="A3" s="74"/>
      <c r="B3" s="74"/>
      <c r="C3" s="74"/>
      <c r="D3" s="74"/>
    </row>
    <row r="4" spans="1:5" ht="12.75" customHeight="1">
      <c r="A4" s="80" t="s">
        <v>79</v>
      </c>
      <c r="B4" s="78" t="s">
        <v>1</v>
      </c>
      <c r="C4" s="78" t="s">
        <v>78</v>
      </c>
      <c r="D4" s="78" t="s">
        <v>76</v>
      </c>
      <c r="E4" s="76" t="s">
        <v>77</v>
      </c>
    </row>
    <row r="5" spans="1:5" ht="23.25" customHeight="1">
      <c r="A5" s="81"/>
      <c r="B5" s="79"/>
      <c r="C5" s="79"/>
      <c r="D5" s="79"/>
      <c r="E5" s="77"/>
    </row>
    <row r="6" spans="1:5" ht="17.25" customHeight="1">
      <c r="A6" s="46" t="s">
        <v>109</v>
      </c>
      <c r="B6" s="52" t="s">
        <v>131</v>
      </c>
      <c r="C6" s="40">
        <v>500</v>
      </c>
      <c r="D6" s="5"/>
      <c r="E6" s="3">
        <f>C6*D6</f>
        <v>0</v>
      </c>
    </row>
    <row r="7" spans="1:5" ht="18">
      <c r="A7" s="46" t="s">
        <v>15</v>
      </c>
      <c r="B7" s="52" t="s">
        <v>131</v>
      </c>
      <c r="C7" s="41">
        <v>200</v>
      </c>
      <c r="D7" s="1"/>
      <c r="E7" s="3">
        <f>C7*D7</f>
        <v>0</v>
      </c>
    </row>
    <row r="8" spans="1:5" ht="18">
      <c r="A8" s="46" t="s">
        <v>16</v>
      </c>
      <c r="B8" s="52" t="s">
        <v>131</v>
      </c>
      <c r="C8" s="41">
        <v>100</v>
      </c>
      <c r="D8" s="1"/>
      <c r="E8" s="3">
        <f aca="true" t="shared" si="0" ref="E8:E75">C8*D8</f>
        <v>0</v>
      </c>
    </row>
    <row r="9" spans="1:5" ht="18">
      <c r="A9" s="46" t="s">
        <v>17</v>
      </c>
      <c r="B9" s="52" t="s">
        <v>131</v>
      </c>
      <c r="C9" s="41">
        <v>100</v>
      </c>
      <c r="D9" s="1"/>
      <c r="E9" s="3">
        <f t="shared" si="0"/>
        <v>0</v>
      </c>
    </row>
    <row r="10" spans="1:5" ht="18">
      <c r="A10" s="46" t="s">
        <v>18</v>
      </c>
      <c r="B10" s="52" t="s">
        <v>131</v>
      </c>
      <c r="C10" s="41">
        <v>100</v>
      </c>
      <c r="D10" s="1"/>
      <c r="E10" s="3">
        <f t="shared" si="0"/>
        <v>0</v>
      </c>
    </row>
    <row r="11" spans="1:5" ht="18">
      <c r="A11" s="46" t="s">
        <v>19</v>
      </c>
      <c r="B11" s="52" t="s">
        <v>131</v>
      </c>
      <c r="C11" s="41">
        <v>1000</v>
      </c>
      <c r="D11" s="1"/>
      <c r="E11" s="3">
        <f t="shared" si="0"/>
        <v>0</v>
      </c>
    </row>
    <row r="12" spans="1:5" ht="33">
      <c r="A12" s="46" t="s">
        <v>80</v>
      </c>
      <c r="B12" s="52" t="s">
        <v>131</v>
      </c>
      <c r="C12" s="41">
        <v>5000</v>
      </c>
      <c r="D12" s="1"/>
      <c r="E12" s="3">
        <f t="shared" si="0"/>
        <v>0</v>
      </c>
    </row>
    <row r="13" spans="1:5" ht="33">
      <c r="A13" s="46" t="s">
        <v>81</v>
      </c>
      <c r="B13" s="52" t="s">
        <v>131</v>
      </c>
      <c r="C13" s="41">
        <v>1000</v>
      </c>
      <c r="D13" s="1"/>
      <c r="E13" s="3">
        <f t="shared" si="0"/>
        <v>0</v>
      </c>
    </row>
    <row r="14" spans="1:5" ht="33">
      <c r="A14" s="46" t="s">
        <v>73</v>
      </c>
      <c r="B14" s="52" t="s">
        <v>131</v>
      </c>
      <c r="C14" s="41">
        <v>300</v>
      </c>
      <c r="D14" s="1"/>
      <c r="E14" s="3">
        <f t="shared" si="0"/>
        <v>0</v>
      </c>
    </row>
    <row r="15" spans="1:5" ht="18">
      <c r="A15" s="53" t="s">
        <v>141</v>
      </c>
      <c r="B15" s="52" t="s">
        <v>131</v>
      </c>
      <c r="C15" s="54">
        <v>300</v>
      </c>
      <c r="D15" s="20"/>
      <c r="E15" s="21">
        <f t="shared" si="0"/>
        <v>0</v>
      </c>
    </row>
    <row r="16" spans="1:5" ht="22.5" customHeight="1">
      <c r="A16" s="46" t="s">
        <v>140</v>
      </c>
      <c r="B16" s="52" t="s">
        <v>131</v>
      </c>
      <c r="C16" s="41">
        <v>500</v>
      </c>
      <c r="D16" s="1"/>
      <c r="E16" s="3">
        <f t="shared" si="0"/>
        <v>0</v>
      </c>
    </row>
    <row r="17" spans="1:5" ht="33">
      <c r="A17" s="46" t="s">
        <v>82</v>
      </c>
      <c r="B17" s="40" t="s">
        <v>132</v>
      </c>
      <c r="C17" s="41">
        <v>10</v>
      </c>
      <c r="D17" s="1"/>
      <c r="E17" s="3">
        <f t="shared" si="0"/>
        <v>0</v>
      </c>
    </row>
    <row r="18" spans="1:5" ht="33">
      <c r="A18" s="46" t="s">
        <v>83</v>
      </c>
      <c r="B18" s="40" t="s">
        <v>132</v>
      </c>
      <c r="C18" s="41">
        <v>10</v>
      </c>
      <c r="D18" s="1"/>
      <c r="E18" s="3">
        <f t="shared" si="0"/>
        <v>0</v>
      </c>
    </row>
    <row r="19" spans="1:5" ht="33">
      <c r="A19" s="46" t="s">
        <v>84</v>
      </c>
      <c r="B19" s="40" t="s">
        <v>132</v>
      </c>
      <c r="C19" s="41">
        <v>10</v>
      </c>
      <c r="D19" s="1"/>
      <c r="E19" s="3">
        <f t="shared" si="0"/>
        <v>0</v>
      </c>
    </row>
    <row r="20" spans="1:5" ht="33">
      <c r="A20" s="46" t="s">
        <v>85</v>
      </c>
      <c r="B20" s="40" t="s">
        <v>132</v>
      </c>
      <c r="C20" s="41">
        <v>20</v>
      </c>
      <c r="D20" s="1"/>
      <c r="E20" s="3">
        <f t="shared" si="0"/>
        <v>0</v>
      </c>
    </row>
    <row r="21" spans="1:5" ht="33">
      <c r="A21" s="46" t="s">
        <v>87</v>
      </c>
      <c r="B21" s="40" t="s">
        <v>132</v>
      </c>
      <c r="C21" s="41">
        <v>20</v>
      </c>
      <c r="D21" s="1"/>
      <c r="E21" s="3">
        <f t="shared" si="0"/>
        <v>0</v>
      </c>
    </row>
    <row r="22" spans="1:5" ht="33">
      <c r="A22" s="46" t="s">
        <v>86</v>
      </c>
      <c r="B22" s="40" t="s">
        <v>132</v>
      </c>
      <c r="C22" s="41">
        <v>20</v>
      </c>
      <c r="D22" s="1"/>
      <c r="E22" s="3">
        <f t="shared" si="0"/>
        <v>0</v>
      </c>
    </row>
    <row r="23" spans="1:5" ht="16.5">
      <c r="A23" s="46" t="s">
        <v>20</v>
      </c>
      <c r="B23" s="40" t="s">
        <v>132</v>
      </c>
      <c r="C23" s="41">
        <v>10</v>
      </c>
      <c r="D23" s="1"/>
      <c r="E23" s="3">
        <f t="shared" si="0"/>
        <v>0</v>
      </c>
    </row>
    <row r="24" spans="1:5" ht="16.5">
      <c r="A24" s="46" t="s">
        <v>21</v>
      </c>
      <c r="B24" s="40" t="s">
        <v>132</v>
      </c>
      <c r="C24" s="41">
        <v>10</v>
      </c>
      <c r="D24" s="1"/>
      <c r="E24" s="3">
        <f t="shared" si="0"/>
        <v>0</v>
      </c>
    </row>
    <row r="25" spans="1:5" ht="16.5">
      <c r="A25" s="46" t="s">
        <v>22</v>
      </c>
      <c r="B25" s="40" t="s">
        <v>132</v>
      </c>
      <c r="C25" s="41">
        <v>10</v>
      </c>
      <c r="D25" s="1"/>
      <c r="E25" s="3">
        <f t="shared" si="0"/>
        <v>0</v>
      </c>
    </row>
    <row r="26" spans="1:5" ht="16.5">
      <c r="A26" s="46" t="s">
        <v>23</v>
      </c>
      <c r="B26" s="40" t="s">
        <v>132</v>
      </c>
      <c r="C26" s="41">
        <v>10</v>
      </c>
      <c r="D26" s="1"/>
      <c r="E26" s="3">
        <f t="shared" si="0"/>
        <v>0</v>
      </c>
    </row>
    <row r="27" spans="1:5" ht="16.5">
      <c r="A27" s="46" t="s">
        <v>88</v>
      </c>
      <c r="B27" s="40" t="s">
        <v>132</v>
      </c>
      <c r="C27" s="41">
        <v>20</v>
      </c>
      <c r="D27" s="1"/>
      <c r="E27" s="3">
        <f t="shared" si="0"/>
        <v>0</v>
      </c>
    </row>
    <row r="28" spans="1:5" ht="16.5">
      <c r="A28" s="46" t="s">
        <v>24</v>
      </c>
      <c r="B28" s="40" t="s">
        <v>132</v>
      </c>
      <c r="C28" s="41">
        <v>20</v>
      </c>
      <c r="D28" s="1"/>
      <c r="E28" s="3">
        <f t="shared" si="0"/>
        <v>0</v>
      </c>
    </row>
    <row r="29" spans="1:5" ht="33">
      <c r="A29" s="45" t="s">
        <v>63</v>
      </c>
      <c r="B29" s="40" t="s">
        <v>132</v>
      </c>
      <c r="C29" s="41">
        <v>10</v>
      </c>
      <c r="D29" s="1"/>
      <c r="E29" s="3">
        <f t="shared" si="0"/>
        <v>0</v>
      </c>
    </row>
    <row r="30" spans="1:5" ht="16.5">
      <c r="A30" s="46" t="s">
        <v>25</v>
      </c>
      <c r="B30" s="40" t="s">
        <v>132</v>
      </c>
      <c r="C30" s="41">
        <v>10</v>
      </c>
      <c r="D30" s="1"/>
      <c r="E30" s="3">
        <f t="shared" si="0"/>
        <v>0</v>
      </c>
    </row>
    <row r="31" spans="1:5" ht="16.5">
      <c r="A31" s="46" t="s">
        <v>26</v>
      </c>
      <c r="B31" s="40" t="s">
        <v>132</v>
      </c>
      <c r="C31" s="41">
        <v>10</v>
      </c>
      <c r="D31" s="1"/>
      <c r="E31" s="3">
        <f t="shared" si="0"/>
        <v>0</v>
      </c>
    </row>
    <row r="32" spans="1:5" ht="16.5">
      <c r="A32" s="46" t="s">
        <v>27</v>
      </c>
      <c r="B32" s="40" t="s">
        <v>132</v>
      </c>
      <c r="C32" s="41">
        <v>10</v>
      </c>
      <c r="D32" s="1"/>
      <c r="E32" s="3">
        <f t="shared" si="0"/>
        <v>0</v>
      </c>
    </row>
    <row r="33" spans="1:5" ht="16.5">
      <c r="A33" s="46" t="s">
        <v>28</v>
      </c>
      <c r="B33" s="40" t="s">
        <v>132</v>
      </c>
      <c r="C33" s="41">
        <v>10</v>
      </c>
      <c r="D33" s="1"/>
      <c r="E33" s="3">
        <f t="shared" si="0"/>
        <v>0</v>
      </c>
    </row>
    <row r="34" spans="1:5" ht="16.5">
      <c r="A34" s="46" t="s">
        <v>29</v>
      </c>
      <c r="B34" s="40" t="s">
        <v>132</v>
      </c>
      <c r="C34" s="41">
        <v>10</v>
      </c>
      <c r="D34" s="1"/>
      <c r="E34" s="3">
        <f t="shared" si="0"/>
        <v>0</v>
      </c>
    </row>
    <row r="35" spans="1:5" ht="16.5">
      <c r="A35" s="45" t="s">
        <v>71</v>
      </c>
      <c r="B35" s="40" t="s">
        <v>132</v>
      </c>
      <c r="C35" s="41">
        <v>1</v>
      </c>
      <c r="D35" s="1"/>
      <c r="E35" s="3">
        <f t="shared" si="0"/>
        <v>0</v>
      </c>
    </row>
    <row r="36" spans="1:5" ht="16.5">
      <c r="A36" s="45" t="s">
        <v>61</v>
      </c>
      <c r="B36" s="40" t="s">
        <v>132</v>
      </c>
      <c r="C36" s="41">
        <v>50</v>
      </c>
      <c r="D36" s="1"/>
      <c r="E36" s="3">
        <f t="shared" si="0"/>
        <v>0</v>
      </c>
    </row>
    <row r="37" spans="1:5" ht="33">
      <c r="A37" s="45" t="s">
        <v>65</v>
      </c>
      <c r="B37" s="40" t="s">
        <v>132</v>
      </c>
      <c r="C37" s="41">
        <v>200</v>
      </c>
      <c r="D37" s="2"/>
      <c r="E37" s="3">
        <f t="shared" si="0"/>
        <v>0</v>
      </c>
    </row>
    <row r="38" spans="1:5" ht="16.5">
      <c r="A38" s="45" t="s">
        <v>30</v>
      </c>
      <c r="B38" s="40" t="s">
        <v>132</v>
      </c>
      <c r="C38" s="41">
        <v>20</v>
      </c>
      <c r="D38" s="1"/>
      <c r="E38" s="3">
        <f t="shared" si="0"/>
        <v>0</v>
      </c>
    </row>
    <row r="39" spans="1:5" ht="16.5">
      <c r="A39" s="45" t="s">
        <v>31</v>
      </c>
      <c r="B39" s="40" t="s">
        <v>132</v>
      </c>
      <c r="C39" s="41">
        <v>20</v>
      </c>
      <c r="D39" s="1"/>
      <c r="E39" s="3">
        <f t="shared" si="0"/>
        <v>0</v>
      </c>
    </row>
    <row r="40" spans="1:5" ht="16.5">
      <c r="A40" s="45" t="s">
        <v>32</v>
      </c>
      <c r="B40" s="40" t="s">
        <v>132</v>
      </c>
      <c r="C40" s="41">
        <v>5</v>
      </c>
      <c r="D40" s="1"/>
      <c r="E40" s="3">
        <f t="shared" si="0"/>
        <v>0</v>
      </c>
    </row>
    <row r="41" spans="1:5" ht="16.5">
      <c r="A41" s="45" t="s">
        <v>33</v>
      </c>
      <c r="B41" s="40" t="s">
        <v>132</v>
      </c>
      <c r="C41" s="41">
        <v>20</v>
      </c>
      <c r="D41" s="1"/>
      <c r="E41" s="3">
        <f t="shared" si="0"/>
        <v>0</v>
      </c>
    </row>
    <row r="42" spans="1:5" ht="16.5">
      <c r="A42" s="45" t="s">
        <v>34</v>
      </c>
      <c r="B42" s="40" t="s">
        <v>132</v>
      </c>
      <c r="C42" s="41">
        <v>5</v>
      </c>
      <c r="D42" s="1"/>
      <c r="E42" s="3">
        <f t="shared" si="0"/>
        <v>0</v>
      </c>
    </row>
    <row r="43" spans="1:5" ht="16.5">
      <c r="A43" s="45" t="s">
        <v>35</v>
      </c>
      <c r="B43" s="40" t="s">
        <v>132</v>
      </c>
      <c r="C43" s="41">
        <v>5</v>
      </c>
      <c r="D43" s="1"/>
      <c r="E43" s="3">
        <f t="shared" si="0"/>
        <v>0</v>
      </c>
    </row>
    <row r="44" spans="1:5" ht="33">
      <c r="A44" s="46" t="s">
        <v>36</v>
      </c>
      <c r="B44" s="40" t="s">
        <v>132</v>
      </c>
      <c r="C44" s="40">
        <v>50</v>
      </c>
      <c r="D44" s="1"/>
      <c r="E44" s="3">
        <f t="shared" si="0"/>
        <v>0</v>
      </c>
    </row>
    <row r="45" spans="1:5" ht="33">
      <c r="A45" s="46" t="s">
        <v>37</v>
      </c>
      <c r="B45" s="40" t="s">
        <v>132</v>
      </c>
      <c r="C45" s="40">
        <v>50</v>
      </c>
      <c r="D45" s="1"/>
      <c r="E45" s="3">
        <f t="shared" si="0"/>
        <v>0</v>
      </c>
    </row>
    <row r="46" spans="1:5" ht="33">
      <c r="A46" s="46" t="s">
        <v>38</v>
      </c>
      <c r="B46" s="40" t="s">
        <v>132</v>
      </c>
      <c r="C46" s="40">
        <v>50</v>
      </c>
      <c r="D46" s="1"/>
      <c r="E46" s="3">
        <f t="shared" si="0"/>
        <v>0</v>
      </c>
    </row>
    <row r="47" spans="1:5" ht="33">
      <c r="A47" s="46" t="s">
        <v>39</v>
      </c>
      <c r="B47" s="40" t="s">
        <v>132</v>
      </c>
      <c r="C47" s="40">
        <v>50</v>
      </c>
      <c r="D47" s="1"/>
      <c r="E47" s="3">
        <f t="shared" si="0"/>
        <v>0</v>
      </c>
    </row>
    <row r="48" spans="1:5" ht="33">
      <c r="A48" s="46" t="s">
        <v>40</v>
      </c>
      <c r="B48" s="40" t="s">
        <v>132</v>
      </c>
      <c r="C48" s="40">
        <v>20</v>
      </c>
      <c r="D48" s="1"/>
      <c r="E48" s="3">
        <f t="shared" si="0"/>
        <v>0</v>
      </c>
    </row>
    <row r="49" spans="1:5" ht="16.5">
      <c r="A49" s="46" t="s">
        <v>92</v>
      </c>
      <c r="B49" s="40" t="s">
        <v>132</v>
      </c>
      <c r="C49" s="40">
        <v>10</v>
      </c>
      <c r="D49" s="1"/>
      <c r="E49" s="3">
        <f t="shared" si="0"/>
        <v>0</v>
      </c>
    </row>
    <row r="50" spans="1:5" ht="16.5">
      <c r="A50" s="46" t="s">
        <v>41</v>
      </c>
      <c r="B50" s="40" t="s">
        <v>132</v>
      </c>
      <c r="C50" s="40">
        <v>30</v>
      </c>
      <c r="D50" s="1"/>
      <c r="E50" s="3">
        <f t="shared" si="0"/>
        <v>0</v>
      </c>
    </row>
    <row r="51" spans="1:5" ht="16.5">
      <c r="A51" s="46" t="s">
        <v>42</v>
      </c>
      <c r="B51" s="40" t="s">
        <v>132</v>
      </c>
      <c r="C51" s="40">
        <v>20</v>
      </c>
      <c r="D51" s="1"/>
      <c r="E51" s="3">
        <f t="shared" si="0"/>
        <v>0</v>
      </c>
    </row>
    <row r="52" spans="1:5" ht="16.5">
      <c r="A52" s="46" t="s">
        <v>43</v>
      </c>
      <c r="B52" s="40" t="s">
        <v>132</v>
      </c>
      <c r="C52" s="40">
        <v>20</v>
      </c>
      <c r="D52" s="1"/>
      <c r="E52" s="3">
        <f t="shared" si="0"/>
        <v>0</v>
      </c>
    </row>
    <row r="53" spans="1:5" ht="16.5">
      <c r="A53" s="46" t="s">
        <v>44</v>
      </c>
      <c r="B53" s="40" t="s">
        <v>132</v>
      </c>
      <c r="C53" s="40">
        <v>10</v>
      </c>
      <c r="D53" s="1"/>
      <c r="E53" s="3">
        <f t="shared" si="0"/>
        <v>0</v>
      </c>
    </row>
    <row r="54" spans="1:5" ht="16.5">
      <c r="A54" s="46" t="s">
        <v>45</v>
      </c>
      <c r="B54" s="40" t="s">
        <v>132</v>
      </c>
      <c r="C54" s="41">
        <v>10</v>
      </c>
      <c r="D54" s="1"/>
      <c r="E54" s="3">
        <f t="shared" si="0"/>
        <v>0</v>
      </c>
    </row>
    <row r="55" spans="1:5" ht="16.5">
      <c r="A55" s="46" t="s">
        <v>46</v>
      </c>
      <c r="B55" s="40" t="s">
        <v>132</v>
      </c>
      <c r="C55" s="41">
        <v>20</v>
      </c>
      <c r="D55" s="1"/>
      <c r="E55" s="3">
        <f t="shared" si="0"/>
        <v>0</v>
      </c>
    </row>
    <row r="56" spans="1:5" ht="16.5">
      <c r="A56" s="46" t="s">
        <v>47</v>
      </c>
      <c r="B56" s="40" t="s">
        <v>132</v>
      </c>
      <c r="C56" s="41">
        <v>20</v>
      </c>
      <c r="D56" s="1"/>
      <c r="E56" s="3">
        <f t="shared" si="0"/>
        <v>0</v>
      </c>
    </row>
    <row r="57" spans="1:5" ht="16.5">
      <c r="A57" s="46" t="s">
        <v>48</v>
      </c>
      <c r="B57" s="40" t="s">
        <v>132</v>
      </c>
      <c r="C57" s="41">
        <v>20</v>
      </c>
      <c r="D57" s="1"/>
      <c r="E57" s="3">
        <f t="shared" si="0"/>
        <v>0</v>
      </c>
    </row>
    <row r="58" spans="1:5" ht="16.5">
      <c r="A58" s="46" t="s">
        <v>49</v>
      </c>
      <c r="B58" s="40" t="s">
        <v>132</v>
      </c>
      <c r="C58" s="41">
        <v>1</v>
      </c>
      <c r="D58" s="1"/>
      <c r="E58" s="3">
        <f t="shared" si="0"/>
        <v>0</v>
      </c>
    </row>
    <row r="59" spans="1:5" ht="16.5">
      <c r="A59" s="46" t="s">
        <v>50</v>
      </c>
      <c r="B59" s="40" t="s">
        <v>132</v>
      </c>
      <c r="C59" s="41">
        <v>1</v>
      </c>
      <c r="D59" s="1"/>
      <c r="E59" s="3">
        <f t="shared" si="0"/>
        <v>0</v>
      </c>
    </row>
    <row r="60" spans="1:5" ht="16.5">
      <c r="A60" s="46" t="s">
        <v>51</v>
      </c>
      <c r="B60" s="40" t="s">
        <v>132</v>
      </c>
      <c r="C60" s="41">
        <v>500</v>
      </c>
      <c r="D60" s="1"/>
      <c r="E60" s="3">
        <f t="shared" si="0"/>
        <v>0</v>
      </c>
    </row>
    <row r="61" spans="1:5" ht="16.5">
      <c r="A61" s="46" t="s">
        <v>105</v>
      </c>
      <c r="B61" s="40" t="s">
        <v>132</v>
      </c>
      <c r="C61" s="41">
        <v>300</v>
      </c>
      <c r="D61" s="1"/>
      <c r="E61" s="3">
        <f t="shared" si="0"/>
        <v>0</v>
      </c>
    </row>
    <row r="62" spans="1:5" ht="16.5">
      <c r="A62" s="46" t="s">
        <v>106</v>
      </c>
      <c r="B62" s="40" t="s">
        <v>132</v>
      </c>
      <c r="C62" s="41">
        <v>200</v>
      </c>
      <c r="D62" s="1"/>
      <c r="E62" s="3">
        <f t="shared" si="0"/>
        <v>0</v>
      </c>
    </row>
    <row r="63" spans="1:5" ht="16.5">
      <c r="A63" s="46" t="s">
        <v>107</v>
      </c>
      <c r="B63" s="40" t="s">
        <v>132</v>
      </c>
      <c r="C63" s="41">
        <v>500</v>
      </c>
      <c r="D63" s="1"/>
      <c r="E63" s="3">
        <f t="shared" si="0"/>
        <v>0</v>
      </c>
    </row>
    <row r="64" spans="1:5" ht="16.5">
      <c r="A64" s="46" t="s">
        <v>108</v>
      </c>
      <c r="B64" s="40" t="s">
        <v>132</v>
      </c>
      <c r="C64" s="41">
        <v>200</v>
      </c>
      <c r="D64" s="1"/>
      <c r="E64" s="3">
        <f t="shared" si="0"/>
        <v>0</v>
      </c>
    </row>
    <row r="65" spans="1:5" ht="16.5">
      <c r="A65" s="45" t="s">
        <v>62</v>
      </c>
      <c r="B65" s="40" t="s">
        <v>132</v>
      </c>
      <c r="C65" s="41">
        <v>5</v>
      </c>
      <c r="D65" s="1"/>
      <c r="E65" s="3">
        <f t="shared" si="0"/>
        <v>0</v>
      </c>
    </row>
    <row r="66" spans="1:5" ht="16.5">
      <c r="A66" s="46" t="s">
        <v>54</v>
      </c>
      <c r="B66" s="40" t="s">
        <v>132</v>
      </c>
      <c r="C66" s="41">
        <v>1</v>
      </c>
      <c r="D66" s="1"/>
      <c r="E66" s="3">
        <f t="shared" si="0"/>
        <v>0</v>
      </c>
    </row>
    <row r="67" spans="1:5" ht="33">
      <c r="A67" s="45" t="s">
        <v>94</v>
      </c>
      <c r="B67" s="40" t="s">
        <v>132</v>
      </c>
      <c r="C67" s="41">
        <v>10</v>
      </c>
      <c r="D67" s="1"/>
      <c r="E67" s="3">
        <f t="shared" si="0"/>
        <v>0</v>
      </c>
    </row>
    <row r="68" spans="1:5" ht="16.5">
      <c r="A68" s="45" t="s">
        <v>66</v>
      </c>
      <c r="B68" s="40" t="s">
        <v>132</v>
      </c>
      <c r="C68" s="41">
        <v>5</v>
      </c>
      <c r="D68" s="1"/>
      <c r="E68" s="3">
        <f t="shared" si="0"/>
        <v>0</v>
      </c>
    </row>
    <row r="69" spans="1:5" ht="16.5">
      <c r="A69" s="45" t="s">
        <v>110</v>
      </c>
      <c r="B69" s="40" t="s">
        <v>132</v>
      </c>
      <c r="C69" s="41">
        <v>3</v>
      </c>
      <c r="D69" s="1"/>
      <c r="E69" s="3">
        <f t="shared" si="0"/>
        <v>0</v>
      </c>
    </row>
    <row r="70" spans="1:5" ht="16.5">
      <c r="A70" s="45" t="s">
        <v>111</v>
      </c>
      <c r="B70" s="40" t="s">
        <v>132</v>
      </c>
      <c r="C70" s="41">
        <v>3</v>
      </c>
      <c r="D70" s="1"/>
      <c r="E70" s="3">
        <f t="shared" si="0"/>
        <v>0</v>
      </c>
    </row>
    <row r="71" spans="1:5" ht="16.5">
      <c r="A71" s="45" t="s">
        <v>112</v>
      </c>
      <c r="B71" s="40" t="s">
        <v>132</v>
      </c>
      <c r="C71" s="41">
        <v>12</v>
      </c>
      <c r="D71" s="1"/>
      <c r="E71" s="3">
        <f t="shared" si="0"/>
        <v>0</v>
      </c>
    </row>
    <row r="72" spans="1:5" ht="33">
      <c r="A72" s="45" t="s">
        <v>64</v>
      </c>
      <c r="B72" s="40" t="s">
        <v>132</v>
      </c>
      <c r="C72" s="41">
        <v>5</v>
      </c>
      <c r="D72" s="1"/>
      <c r="E72" s="3">
        <f t="shared" si="0"/>
        <v>0</v>
      </c>
    </row>
    <row r="73" spans="1:5" ht="49.5">
      <c r="A73" s="45" t="s">
        <v>113</v>
      </c>
      <c r="B73" s="40" t="s">
        <v>132</v>
      </c>
      <c r="C73" s="41">
        <v>8</v>
      </c>
      <c r="D73" s="1"/>
      <c r="E73" s="3">
        <f t="shared" si="0"/>
        <v>0</v>
      </c>
    </row>
    <row r="74" spans="1:5" ht="16.5">
      <c r="A74" s="45" t="s">
        <v>58</v>
      </c>
      <c r="B74" s="40" t="s">
        <v>132</v>
      </c>
      <c r="C74" s="41">
        <v>200</v>
      </c>
      <c r="D74" s="2"/>
      <c r="E74" s="3">
        <f t="shared" si="0"/>
        <v>0</v>
      </c>
    </row>
    <row r="75" spans="1:5" ht="16.5">
      <c r="A75" s="45" t="s">
        <v>59</v>
      </c>
      <c r="B75" s="40" t="s">
        <v>132</v>
      </c>
      <c r="C75" s="41">
        <v>200</v>
      </c>
      <c r="D75" s="2"/>
      <c r="E75" s="3">
        <f t="shared" si="0"/>
        <v>0</v>
      </c>
    </row>
    <row r="76" spans="1:5" ht="18.75" thickBot="1">
      <c r="A76" s="71" t="s">
        <v>0</v>
      </c>
      <c r="B76" s="72"/>
      <c r="C76" s="72"/>
      <c r="D76" s="73"/>
      <c r="E76" s="4">
        <f>SUM(E6:E75)</f>
        <v>0</v>
      </c>
    </row>
  </sheetData>
  <sheetProtection password="DB53" sheet="1" selectLockedCells="1"/>
  <mergeCells count="8">
    <mergeCell ref="A76:D76"/>
    <mergeCell ref="A2:E2"/>
    <mergeCell ref="A3:D3"/>
    <mergeCell ref="A4:A5"/>
    <mergeCell ref="B4:B5"/>
    <mergeCell ref="C4:C5"/>
    <mergeCell ref="D4:D5"/>
    <mergeCell ref="E4:E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8" r:id="rId1"/>
  <rowBreaks count="1" manualBreakCount="1">
    <brk id="3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4.421875" style="26" customWidth="1"/>
    <col min="2" max="2" width="9.140625" style="55" customWidth="1"/>
    <col min="3" max="3" width="9.140625" style="26" customWidth="1"/>
    <col min="4" max="4" width="16.00390625" style="26" customWidth="1"/>
    <col min="5" max="5" width="21.7109375" style="26" customWidth="1"/>
    <col min="6" max="16384" width="9.140625" style="26" customWidth="1"/>
  </cols>
  <sheetData>
    <row r="1" ht="15.75">
      <c r="A1" s="37" t="s">
        <v>127</v>
      </c>
    </row>
    <row r="2" spans="1:5" ht="18.75">
      <c r="A2" s="75" t="s">
        <v>128</v>
      </c>
      <c r="B2" s="75"/>
      <c r="C2" s="75"/>
      <c r="D2" s="75"/>
      <c r="E2" s="75"/>
    </row>
    <row r="3" spans="1:4" ht="18.75" thickBot="1">
      <c r="A3" s="38"/>
      <c r="B3" s="56"/>
      <c r="C3" s="38"/>
      <c r="D3" s="38"/>
    </row>
    <row r="4" spans="1:5" ht="18.75" customHeight="1">
      <c r="A4" s="80" t="s">
        <v>79</v>
      </c>
      <c r="B4" s="78" t="s">
        <v>1</v>
      </c>
      <c r="C4" s="78" t="s">
        <v>78</v>
      </c>
      <c r="D4" s="78" t="s">
        <v>76</v>
      </c>
      <c r="E4" s="76" t="s">
        <v>77</v>
      </c>
    </row>
    <row r="5" spans="1:5" ht="18" customHeight="1">
      <c r="A5" s="81"/>
      <c r="B5" s="79"/>
      <c r="C5" s="79"/>
      <c r="D5" s="79"/>
      <c r="E5" s="77"/>
    </row>
    <row r="6" spans="1:5" ht="121.5" customHeight="1">
      <c r="A6" s="57" t="s">
        <v>134</v>
      </c>
      <c r="B6" s="40" t="s">
        <v>132</v>
      </c>
      <c r="C6" s="41">
        <v>50</v>
      </c>
      <c r="D6" s="1"/>
      <c r="E6" s="3">
        <f>C6*D6</f>
        <v>0</v>
      </c>
    </row>
    <row r="7" spans="1:5" ht="121.5" customHeight="1">
      <c r="A7" s="57" t="s">
        <v>135</v>
      </c>
      <c r="B7" s="40" t="s">
        <v>132</v>
      </c>
      <c r="C7" s="41">
        <v>60</v>
      </c>
      <c r="D7" s="1"/>
      <c r="E7" s="3">
        <f>C7*D7</f>
        <v>0</v>
      </c>
    </row>
    <row r="8" spans="1:5" ht="18.75" thickBot="1">
      <c r="A8" s="84" t="s">
        <v>0</v>
      </c>
      <c r="B8" s="72"/>
      <c r="C8" s="72"/>
      <c r="D8" s="73"/>
      <c r="E8" s="4">
        <f>SUM(E6:E7)</f>
        <v>0</v>
      </c>
    </row>
  </sheetData>
  <sheetProtection password="DB53" sheet="1" selectLockedCells="1"/>
  <mergeCells count="7">
    <mergeCell ref="A8:D8"/>
    <mergeCell ref="A2:E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PODJETJE VRHNIKA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BRIGITA</dc:creator>
  <cp:keywords/>
  <dc:description/>
  <cp:lastModifiedBy>Martina Nartnik Biček</cp:lastModifiedBy>
  <cp:lastPrinted>2015-09-28T08:45:18Z</cp:lastPrinted>
  <dcterms:created xsi:type="dcterms:W3CDTF">2005-08-16T10:42:29Z</dcterms:created>
  <dcterms:modified xsi:type="dcterms:W3CDTF">2015-09-28T10:35:10Z</dcterms:modified>
  <cp:category/>
  <cp:version/>
  <cp:contentType/>
  <cp:contentStatus/>
</cp:coreProperties>
</file>